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40" windowWidth="19320" windowHeight="10740"/>
  </bookViews>
  <sheets>
    <sheet name="2 квартал предварительно" sheetId="10" r:id="rId1"/>
  </sheets>
  <definedNames>
    <definedName name="_xlnm.Print_Area" localSheetId="0">'2 квартал предварительно'!$A$1:$Z$33</definedName>
  </definedNames>
  <calcPr calcId="144525"/>
</workbook>
</file>

<file path=xl/calcChain.xml><?xml version="1.0" encoding="utf-8"?>
<calcChain xmlns="http://schemas.openxmlformats.org/spreadsheetml/2006/main">
  <c r="M18" i="10" l="1"/>
  <c r="K25" i="10" l="1"/>
  <c r="K24" i="10"/>
  <c r="K23" i="10"/>
  <c r="K22" i="10"/>
  <c r="K21" i="10" l="1"/>
  <c r="T20" i="10"/>
  <c r="K20" i="10"/>
  <c r="T18" i="10" l="1"/>
  <c r="R18" i="10"/>
  <c r="K18" i="10"/>
  <c r="K19" i="10" l="1"/>
  <c r="N17" i="10"/>
  <c r="V16" i="10" l="1"/>
  <c r="T16" i="10"/>
  <c r="K17" i="10"/>
  <c r="K16" i="10" l="1"/>
</calcChain>
</file>

<file path=xl/sharedStrings.xml><?xml version="1.0" encoding="utf-8"?>
<sst xmlns="http://schemas.openxmlformats.org/spreadsheetml/2006/main" count="96" uniqueCount="58">
  <si>
    <t>Информация о плановых и фактических объемах предоставления регулируемых услуг (товаров, работ)</t>
  </si>
  <si>
    <t>Наименование регулируемых услуг (товаров, работ) и обслуживаемая территория</t>
  </si>
  <si>
    <t xml:space="preserve">Наименование мероприятий </t>
  </si>
  <si>
    <t>Единица измерения</t>
  </si>
  <si>
    <t>Количество в натуральных показателях</t>
  </si>
  <si>
    <t>план</t>
  </si>
  <si>
    <t>факт</t>
  </si>
  <si>
    <t>Период предоставления услуги в рамках инвестиционной программы (проекта)</t>
  </si>
  <si>
    <t>План</t>
  </si>
  <si>
    <t>Факт</t>
  </si>
  <si>
    <t>отклонение</t>
  </si>
  <si>
    <t>причины отклонения</t>
  </si>
  <si>
    <t>Сумма инвестиционной программы (проекта), тыс. тенге</t>
  </si>
  <si>
    <t>Информация о фактических  условиях и размерах финансирования инвестиционной программы (проекта), тыс. тенге</t>
  </si>
  <si>
    <t>собственные средства</t>
  </si>
  <si>
    <t>амортизация</t>
  </si>
  <si>
    <t xml:space="preserve"> прибыль</t>
  </si>
  <si>
    <t>Заемные средства</t>
  </si>
  <si>
    <t>Бюджетные средства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</si>
  <si>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</si>
  <si>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</si>
  <si>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</si>
  <si>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>Снижение аварийности, по годам реализации в зависимости  от утвержденной  инвестиционной программы (проекта)</t>
  </si>
  <si>
    <t>факт прошлого года</t>
  </si>
  <si>
    <t>факт текущего года</t>
  </si>
  <si>
    <t xml:space="preserve">план </t>
  </si>
  <si>
    <t xml:space="preserve"> факт текущего года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</si>
  <si>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</si>
  <si>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</si>
  <si>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</si>
  <si>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№ п/п</t>
  </si>
  <si>
    <t>Услуги по производству, передаче, распределению и снабжению тепловой энергией п. Затобольск, с. Заречное</t>
  </si>
  <si>
    <t>Отчет о прибылях и убытках*</t>
  </si>
  <si>
    <t>м</t>
  </si>
  <si>
    <t>шт.</t>
  </si>
  <si>
    <t>Предоставление услуг теплоснабжения осуществлялось в полном объеме, устранение аварий производилось в течении рабочего дня, отключений от тепла более 24-х часов не производилось.</t>
  </si>
  <si>
    <t xml:space="preserve">Коммунальное государственное предприятие "Затобольская теплоэнергетическая компания" акимата Костанайского района государственного учреждения "Отдел жилищно-коммунального хозяйства, пассажирского транспорта и автомобильных дорог" </t>
  </si>
  <si>
    <t>форма 21</t>
  </si>
  <si>
    <t>Услуги по подаче воды по магистральным трубопроводам и распределительным сетям; п. Затобольск, с. Заречное, с. Семеновка, с. Жамбыл</t>
  </si>
  <si>
    <t>Предоставление услуг водоснабжения осуществлялось в полном объеме, устранение аварий производилось в течении рабочего дня, отключений от центрального водоснабжения более 24-х часов не производилось.</t>
  </si>
  <si>
    <t>Услуги по отводу сточных вод; п. Затобольск, с. Заречное</t>
  </si>
  <si>
    <t>Предоставление услуг по отведению сточных вод осуществлялось в полном объеме, устранение аварий производилось в течении рабочего дня, отключений от сетей центрального водоотведения более 24-х часов не производилось.</t>
  </si>
  <si>
    <t>Услуги по производству, передаче, распределению и снабжению тепловой энергией, по подачи воды по магистральным трубопроводам и распределительным сетям, по отводу сточных вод</t>
  </si>
  <si>
    <t xml:space="preserve">Капитальный ремонт скважины № 2 Затобольского водозабора </t>
  </si>
  <si>
    <t>2020-2024</t>
  </si>
  <si>
    <t>Капитальный ремонт скважины № 2 водозабора села Жамбыл</t>
  </si>
  <si>
    <t>Капитальный ремонт технологического оборудования КНС по улице Матросова в п. Затобольск</t>
  </si>
  <si>
    <t>Капитальный ремонт самотечной канализации в районе жилых домов № 23 и № 27/1 по улице Калабаева в п. Затобольск</t>
  </si>
  <si>
    <t>Капитальный ремонт самотечной канализации от домов № 116 и № 118 по улице Тауелсіздік  в п. Затобольск</t>
  </si>
  <si>
    <t>Капитальный ремонт самотечной канализации в районе жилого дома № 9  по улице Механизаторов в п. Затобольск</t>
  </si>
  <si>
    <t>Капитальный ремонт самотечной канализации от жилых домов № 32, № 34 по улице Терешковой  в п. Затобольск</t>
  </si>
  <si>
    <t>Капитальный ремонт самотечной канализации между жилыми домами № 16 и № 43 в мкр. Дорожник  в п. Затобольск</t>
  </si>
  <si>
    <t xml:space="preserve">Капитальный ремонт теплосети по улице Школьная от ТК-85 до ТК-90 в поселке Затобольск </t>
  </si>
  <si>
    <t>Капитальный ремонт дымовой трубы котельной ЗРДТ в поселке Затобольск</t>
  </si>
  <si>
    <t>Сравнение показателей по итогам года</t>
  </si>
  <si>
    <t>Выполнение мероприятий планируется во 2-м полугодии</t>
  </si>
  <si>
    <t>Ввиду сложности произведенных работ</t>
  </si>
  <si>
    <t>Информация о ходе исполнения  инвестиционной программы за 3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</si>
</sst>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4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right" vertical="top" wrapText="1"/>
    </xf>
    <xf numFmtId="0" fontId="0" fillId="0" borderId="0" xfId="0" applyNumberFormat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view="pageBreakPreview" topLeftCell="B1" zoomScaleNormal="70" zoomScaleSheetLayoutView="100" workbookViewId="0">
      <selection activeCell="B8" sqref="B8:Z8"/>
    </sheetView>
  </sheetViews>
  <sheetFormatPr defaultRowHeight="15" x14ac:dyDescent="0.25"/>
  <cols>
    <col min="1" max="1" width="3.5703125" customWidth="1"/>
    <col min="2" max="2" width="13.7109375" customWidth="1"/>
    <col min="3" max="3" width="15.85546875" customWidth="1"/>
    <col min="4" max="4" width="8" customWidth="1"/>
    <col min="5" max="5" width="5.7109375" customWidth="1"/>
    <col min="6" max="6" width="4.85546875" customWidth="1"/>
    <col min="7" max="7" width="8.28515625" customWidth="1"/>
    <col min="8" max="8" width="7.85546875" customWidth="1"/>
    <col min="9" max="9" width="8.140625" customWidth="1"/>
    <col min="10" max="10" width="10.85546875" customWidth="1"/>
    <col min="11" max="11" width="8.5703125" customWidth="1"/>
    <col min="12" max="12" width="14.42578125" customWidth="1"/>
    <col min="13" max="13" width="9.5703125" customWidth="1"/>
    <col min="14" max="14" width="8" customWidth="1"/>
    <col min="15" max="15" width="8.7109375" customWidth="1"/>
    <col min="16" max="16" width="6.5703125" customWidth="1"/>
    <col min="17" max="17" width="9.7109375" customWidth="1"/>
    <col min="18" max="18" width="8.42578125" customWidth="1"/>
    <col min="19" max="19" width="9.5703125" style="2" customWidth="1"/>
    <col min="20" max="20" width="8.140625" customWidth="1"/>
    <col min="21" max="21" width="6.5703125" customWidth="1"/>
    <col min="22" max="22" width="6.7109375" customWidth="1"/>
    <col min="23" max="23" width="8" style="2" customWidth="1"/>
    <col min="24" max="24" width="7.5703125" style="2" customWidth="1"/>
    <col min="25" max="25" width="14.85546875" customWidth="1"/>
    <col min="26" max="26" width="15.7109375" customWidth="1"/>
    <col min="27" max="27" width="12.28515625" bestFit="1" customWidth="1"/>
  </cols>
  <sheetData>
    <row r="1" spans="1:27" x14ac:dyDescent="0.25">
      <c r="X1" s="36" t="s">
        <v>37</v>
      </c>
      <c r="Y1" s="36"/>
      <c r="Z1" s="36"/>
    </row>
    <row r="2" spans="1:27" hidden="1" x14ac:dyDescent="0.25"/>
    <row r="3" spans="1:27" ht="28.5" customHeight="1" x14ac:dyDescent="0.25">
      <c r="X3" s="37"/>
      <c r="Y3" s="37"/>
      <c r="Z3" s="37"/>
    </row>
    <row r="5" spans="1:27" ht="15" customHeight="1" x14ac:dyDescent="0.25">
      <c r="B5" s="42" t="s">
        <v>57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ht="15.75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7" hidden="1" x14ac:dyDescent="0.25">
      <c r="I7" s="10"/>
      <c r="J7" s="10"/>
      <c r="K7" s="10"/>
      <c r="L7" s="10"/>
      <c r="M7" s="10"/>
      <c r="N7" s="10"/>
      <c r="O7" s="10"/>
      <c r="P7" s="10"/>
    </row>
    <row r="8" spans="1:27" x14ac:dyDescent="0.25">
      <c r="B8" s="41" t="s">
        <v>36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7" ht="7.5" customHeight="1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7" x14ac:dyDescent="0.25">
      <c r="B10" s="41" t="s">
        <v>42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7" ht="7.5" customHeight="1" x14ac:dyDescent="0.25">
      <c r="I11" s="10"/>
      <c r="J11" s="10"/>
      <c r="K11" s="10"/>
      <c r="L11" s="10"/>
      <c r="M11" s="10"/>
      <c r="N11" s="10"/>
      <c r="O11" s="10"/>
      <c r="P11" s="10"/>
    </row>
    <row r="12" spans="1:27" ht="53.25" customHeight="1" x14ac:dyDescent="0.25">
      <c r="A12" s="46" t="s">
        <v>30</v>
      </c>
      <c r="B12" s="43" t="s">
        <v>0</v>
      </c>
      <c r="C12" s="44"/>
      <c r="D12" s="44"/>
      <c r="E12" s="44"/>
      <c r="F12" s="44"/>
      <c r="G12" s="45"/>
      <c r="H12" s="55" t="s">
        <v>32</v>
      </c>
      <c r="I12" s="58" t="s">
        <v>12</v>
      </c>
      <c r="J12" s="59"/>
      <c r="K12" s="59"/>
      <c r="L12" s="60"/>
      <c r="M12" s="58" t="s">
        <v>13</v>
      </c>
      <c r="N12" s="59"/>
      <c r="O12" s="59"/>
      <c r="P12" s="60"/>
      <c r="Q12" s="43" t="s">
        <v>19</v>
      </c>
      <c r="R12" s="44"/>
      <c r="S12" s="44"/>
      <c r="T12" s="44"/>
      <c r="U12" s="44"/>
      <c r="V12" s="44"/>
      <c r="W12" s="44"/>
      <c r="X12" s="45"/>
      <c r="Y12" s="46" t="s">
        <v>27</v>
      </c>
      <c r="Z12" s="46" t="s">
        <v>28</v>
      </c>
      <c r="AA12" s="1"/>
    </row>
    <row r="13" spans="1:27" ht="134.25" customHeight="1" x14ac:dyDescent="0.25">
      <c r="A13" s="47"/>
      <c r="B13" s="46" t="s">
        <v>1</v>
      </c>
      <c r="C13" s="46" t="s">
        <v>2</v>
      </c>
      <c r="D13" s="55" t="s">
        <v>3</v>
      </c>
      <c r="E13" s="43" t="s">
        <v>4</v>
      </c>
      <c r="F13" s="45"/>
      <c r="G13" s="55" t="s">
        <v>7</v>
      </c>
      <c r="H13" s="56"/>
      <c r="I13" s="63" t="s">
        <v>8</v>
      </c>
      <c r="J13" s="63" t="s">
        <v>9</v>
      </c>
      <c r="K13" s="63" t="s">
        <v>10</v>
      </c>
      <c r="L13" s="63" t="s">
        <v>11</v>
      </c>
      <c r="M13" s="58" t="s">
        <v>14</v>
      </c>
      <c r="N13" s="60"/>
      <c r="O13" s="61" t="s">
        <v>17</v>
      </c>
      <c r="P13" s="61" t="s">
        <v>18</v>
      </c>
      <c r="Q13" s="49" t="s">
        <v>29</v>
      </c>
      <c r="R13" s="50"/>
      <c r="S13" s="49" t="s">
        <v>20</v>
      </c>
      <c r="T13" s="50"/>
      <c r="U13" s="49" t="s">
        <v>21</v>
      </c>
      <c r="V13" s="50"/>
      <c r="W13" s="51" t="s">
        <v>22</v>
      </c>
      <c r="X13" s="52"/>
      <c r="Y13" s="47"/>
      <c r="Z13" s="47"/>
      <c r="AA13" s="1"/>
    </row>
    <row r="14" spans="1:27" ht="28.5" customHeight="1" x14ac:dyDescent="0.25">
      <c r="A14" s="47"/>
      <c r="B14" s="47"/>
      <c r="C14" s="47"/>
      <c r="D14" s="56"/>
      <c r="E14" s="55" t="s">
        <v>5</v>
      </c>
      <c r="F14" s="55" t="s">
        <v>6</v>
      </c>
      <c r="G14" s="56"/>
      <c r="H14" s="56"/>
      <c r="I14" s="64"/>
      <c r="J14" s="64"/>
      <c r="K14" s="64"/>
      <c r="L14" s="64"/>
      <c r="M14" s="61" t="s">
        <v>15</v>
      </c>
      <c r="N14" s="61" t="s">
        <v>16</v>
      </c>
      <c r="O14" s="68"/>
      <c r="P14" s="68"/>
      <c r="Q14" s="46" t="s">
        <v>23</v>
      </c>
      <c r="R14" s="46" t="s">
        <v>24</v>
      </c>
      <c r="S14" s="66" t="s">
        <v>23</v>
      </c>
      <c r="T14" s="46" t="s">
        <v>24</v>
      </c>
      <c r="U14" s="46" t="s">
        <v>25</v>
      </c>
      <c r="V14" s="53" t="s">
        <v>6</v>
      </c>
      <c r="W14" s="66" t="s">
        <v>23</v>
      </c>
      <c r="X14" s="66" t="s">
        <v>26</v>
      </c>
      <c r="Y14" s="47"/>
      <c r="Z14" s="47"/>
      <c r="AA14" s="1"/>
    </row>
    <row r="15" spans="1:27" ht="6.75" customHeight="1" x14ac:dyDescent="0.25">
      <c r="A15" s="48"/>
      <c r="B15" s="48"/>
      <c r="C15" s="48"/>
      <c r="D15" s="57"/>
      <c r="E15" s="57"/>
      <c r="F15" s="57"/>
      <c r="G15" s="57"/>
      <c r="H15" s="57"/>
      <c r="I15" s="65"/>
      <c r="J15" s="65"/>
      <c r="K15" s="65"/>
      <c r="L15" s="65"/>
      <c r="M15" s="62"/>
      <c r="N15" s="62"/>
      <c r="O15" s="62"/>
      <c r="P15" s="62"/>
      <c r="Q15" s="48"/>
      <c r="R15" s="48"/>
      <c r="S15" s="67"/>
      <c r="T15" s="48"/>
      <c r="U15" s="48"/>
      <c r="V15" s="54"/>
      <c r="W15" s="67"/>
      <c r="X15" s="67"/>
      <c r="Y15" s="48"/>
      <c r="Z15" s="48"/>
      <c r="AA15" s="1"/>
    </row>
    <row r="16" spans="1:27" s="11" customFormat="1" ht="96.75" customHeight="1" x14ac:dyDescent="0.25">
      <c r="A16" s="3">
        <v>1</v>
      </c>
      <c r="B16" s="4" t="s">
        <v>31</v>
      </c>
      <c r="C16" s="5" t="s">
        <v>52</v>
      </c>
      <c r="D16" s="3" t="s">
        <v>33</v>
      </c>
      <c r="E16" s="3">
        <v>93</v>
      </c>
      <c r="F16" s="3">
        <v>0</v>
      </c>
      <c r="G16" s="3">
        <v>2020</v>
      </c>
      <c r="H16" s="21">
        <v>9201.32</v>
      </c>
      <c r="I16" s="3">
        <v>2708.9</v>
      </c>
      <c r="J16" s="3">
        <v>0</v>
      </c>
      <c r="K16" s="3">
        <f t="shared" ref="K16:K25" si="0">J16-I16</f>
        <v>-2708.9</v>
      </c>
      <c r="L16" s="3" t="s">
        <v>55</v>
      </c>
      <c r="M16" s="3">
        <v>0</v>
      </c>
      <c r="N16" s="6">
        <v>0</v>
      </c>
      <c r="O16" s="6">
        <v>0</v>
      </c>
      <c r="P16" s="6">
        <v>0</v>
      </c>
      <c r="Q16" s="23">
        <v>124.6</v>
      </c>
      <c r="R16" s="23">
        <v>120</v>
      </c>
      <c r="S16" s="38">
        <v>61.499000000000002</v>
      </c>
      <c r="T16" s="38">
        <f>61.499-0.09</f>
        <v>61.408999999999999</v>
      </c>
      <c r="U16" s="39">
        <v>16.98</v>
      </c>
      <c r="V16" s="40">
        <f>16.98-0.0034</f>
        <v>16.976600000000001</v>
      </c>
      <c r="W16" s="22">
        <v>4</v>
      </c>
      <c r="X16" s="22">
        <v>0</v>
      </c>
      <c r="Y16" s="7" t="s">
        <v>54</v>
      </c>
      <c r="Z16" s="7" t="s">
        <v>35</v>
      </c>
      <c r="AA16" s="8"/>
    </row>
    <row r="17" spans="1:27" s="11" customFormat="1" ht="99" customHeight="1" x14ac:dyDescent="0.25">
      <c r="A17" s="3">
        <v>2</v>
      </c>
      <c r="B17" s="4" t="s">
        <v>31</v>
      </c>
      <c r="C17" s="5" t="s">
        <v>53</v>
      </c>
      <c r="D17" s="3" t="s">
        <v>34</v>
      </c>
      <c r="E17" s="3">
        <v>1</v>
      </c>
      <c r="F17" s="3">
        <v>0</v>
      </c>
      <c r="G17" s="3">
        <v>2020</v>
      </c>
      <c r="H17" s="21"/>
      <c r="I17" s="3">
        <v>2952.7</v>
      </c>
      <c r="J17" s="3">
        <v>0</v>
      </c>
      <c r="K17" s="3">
        <f t="shared" si="0"/>
        <v>-2952.7</v>
      </c>
      <c r="L17" s="3" t="s">
        <v>55</v>
      </c>
      <c r="M17" s="3">
        <v>0</v>
      </c>
      <c r="N17" s="6">
        <f>J17-M17</f>
        <v>0</v>
      </c>
      <c r="O17" s="6">
        <v>0</v>
      </c>
      <c r="P17" s="6">
        <v>0</v>
      </c>
      <c r="Q17" s="23"/>
      <c r="R17" s="23"/>
      <c r="S17" s="38"/>
      <c r="T17" s="38"/>
      <c r="U17" s="39"/>
      <c r="V17" s="40"/>
      <c r="W17" s="22"/>
      <c r="X17" s="22"/>
      <c r="Y17" s="7" t="s">
        <v>54</v>
      </c>
      <c r="Z17" s="7" t="s">
        <v>35</v>
      </c>
      <c r="AA17" s="8"/>
    </row>
    <row r="18" spans="1:27" ht="114" customHeight="1" x14ac:dyDescent="0.25">
      <c r="A18" s="9">
        <v>3</v>
      </c>
      <c r="B18" s="4" t="s">
        <v>38</v>
      </c>
      <c r="C18" s="12" t="s">
        <v>43</v>
      </c>
      <c r="D18" s="14" t="s">
        <v>34</v>
      </c>
      <c r="E18" s="15">
        <v>1</v>
      </c>
      <c r="F18" s="3">
        <v>0</v>
      </c>
      <c r="G18" s="3" t="s">
        <v>44</v>
      </c>
      <c r="H18" s="21"/>
      <c r="I18" s="3">
        <v>3385.6</v>
      </c>
      <c r="J18" s="3">
        <v>5242.01289</v>
      </c>
      <c r="K18" s="3">
        <f t="shared" si="0"/>
        <v>1856.4128900000001</v>
      </c>
      <c r="L18" s="3" t="s">
        <v>56</v>
      </c>
      <c r="M18" s="13">
        <f>J18</f>
        <v>5242.01289</v>
      </c>
      <c r="N18" s="13">
        <v>0</v>
      </c>
      <c r="O18" s="6">
        <v>0</v>
      </c>
      <c r="P18" s="6">
        <v>0</v>
      </c>
      <c r="Q18" s="23">
        <v>139</v>
      </c>
      <c r="R18" s="23">
        <f>896.308/515.462*100</f>
        <v>173.88439884996373</v>
      </c>
      <c r="S18" s="30">
        <v>48.885899999999999</v>
      </c>
      <c r="T18" s="30">
        <f t="shared" ref="T18" si="1">S18-0.201</f>
        <v>48.684899999999999</v>
      </c>
      <c r="U18" s="75">
        <v>22.4</v>
      </c>
      <c r="V18" s="30">
        <v>20.3</v>
      </c>
      <c r="W18" s="27">
        <v>0</v>
      </c>
      <c r="X18" s="27">
        <v>0</v>
      </c>
      <c r="Y18" s="69" t="s">
        <v>54</v>
      </c>
      <c r="Z18" s="72" t="s">
        <v>39</v>
      </c>
    </row>
    <row r="19" spans="1:27" ht="111.75" customHeight="1" x14ac:dyDescent="0.25">
      <c r="A19" s="9">
        <v>4</v>
      </c>
      <c r="B19" s="4" t="s">
        <v>38</v>
      </c>
      <c r="C19" s="12" t="s">
        <v>45</v>
      </c>
      <c r="D19" s="14" t="s">
        <v>34</v>
      </c>
      <c r="E19" s="15">
        <v>1</v>
      </c>
      <c r="F19" s="3">
        <v>0</v>
      </c>
      <c r="G19" s="3" t="s">
        <v>44</v>
      </c>
      <c r="H19" s="21"/>
      <c r="I19" s="3">
        <v>1196</v>
      </c>
      <c r="J19" s="3">
        <v>0</v>
      </c>
      <c r="K19" s="3">
        <f t="shared" si="0"/>
        <v>-1196</v>
      </c>
      <c r="L19" s="3" t="s">
        <v>55</v>
      </c>
      <c r="M19" s="6">
        <v>0</v>
      </c>
      <c r="N19" s="13">
        <v>103.9</v>
      </c>
      <c r="O19" s="6">
        <v>0</v>
      </c>
      <c r="P19" s="6">
        <v>0</v>
      </c>
      <c r="Q19" s="23"/>
      <c r="R19" s="23"/>
      <c r="S19" s="32"/>
      <c r="T19" s="32"/>
      <c r="U19" s="76"/>
      <c r="V19" s="32"/>
      <c r="W19" s="29"/>
      <c r="X19" s="29"/>
      <c r="Y19" s="71"/>
      <c r="Z19" s="74"/>
    </row>
    <row r="20" spans="1:27" ht="70.5" customHeight="1" x14ac:dyDescent="0.25">
      <c r="A20" s="9">
        <v>5</v>
      </c>
      <c r="B20" s="4" t="s">
        <v>40</v>
      </c>
      <c r="C20" s="12" t="s">
        <v>46</v>
      </c>
      <c r="D20" s="14" t="s">
        <v>34</v>
      </c>
      <c r="E20" s="15">
        <v>1</v>
      </c>
      <c r="F20" s="3">
        <v>0</v>
      </c>
      <c r="G20" s="3" t="s">
        <v>44</v>
      </c>
      <c r="H20" s="21"/>
      <c r="I20" s="3">
        <v>1478.26</v>
      </c>
      <c r="J20" s="3">
        <v>0</v>
      </c>
      <c r="K20" s="3">
        <f t="shared" si="0"/>
        <v>-1478.26</v>
      </c>
      <c r="L20" s="3" t="s">
        <v>55</v>
      </c>
      <c r="M20" s="3">
        <v>0</v>
      </c>
      <c r="N20" s="6">
        <v>0</v>
      </c>
      <c r="O20" s="6">
        <v>0</v>
      </c>
      <c r="P20" s="6">
        <v>0</v>
      </c>
      <c r="Q20" s="24">
        <v>124.3</v>
      </c>
      <c r="R20" s="24">
        <v>147.6</v>
      </c>
      <c r="S20" s="27">
        <v>13.930999999999999</v>
      </c>
      <c r="T20" s="30">
        <f>S20-0.004</f>
        <v>13.927</v>
      </c>
      <c r="U20" s="33">
        <v>0</v>
      </c>
      <c r="V20" s="30">
        <v>0</v>
      </c>
      <c r="W20" s="27">
        <v>1</v>
      </c>
      <c r="X20" s="27">
        <v>0</v>
      </c>
      <c r="Y20" s="69" t="s">
        <v>54</v>
      </c>
      <c r="Z20" s="72" t="s">
        <v>41</v>
      </c>
    </row>
    <row r="21" spans="1:27" ht="78.75" x14ac:dyDescent="0.25">
      <c r="A21" s="9">
        <v>6</v>
      </c>
      <c r="B21" s="4" t="s">
        <v>40</v>
      </c>
      <c r="C21" s="12" t="s">
        <v>47</v>
      </c>
      <c r="D21" s="14" t="s">
        <v>33</v>
      </c>
      <c r="E21" s="15">
        <v>42</v>
      </c>
      <c r="F21" s="3">
        <v>0</v>
      </c>
      <c r="G21" s="3" t="s">
        <v>44</v>
      </c>
      <c r="H21" s="21"/>
      <c r="I21" s="3">
        <v>180.14</v>
      </c>
      <c r="J21" s="3">
        <v>0</v>
      </c>
      <c r="K21" s="3">
        <f t="shared" si="0"/>
        <v>-180.14</v>
      </c>
      <c r="L21" s="3" t="s">
        <v>55</v>
      </c>
      <c r="M21" s="3">
        <v>0</v>
      </c>
      <c r="N21" s="6">
        <v>0</v>
      </c>
      <c r="O21" s="6">
        <v>0</v>
      </c>
      <c r="P21" s="6">
        <v>0</v>
      </c>
      <c r="Q21" s="25"/>
      <c r="R21" s="25"/>
      <c r="S21" s="28"/>
      <c r="T21" s="31"/>
      <c r="U21" s="34"/>
      <c r="V21" s="31"/>
      <c r="W21" s="28"/>
      <c r="X21" s="28"/>
      <c r="Y21" s="70"/>
      <c r="Z21" s="73"/>
    </row>
    <row r="22" spans="1:27" ht="72.75" customHeight="1" x14ac:dyDescent="0.25">
      <c r="A22" s="20">
        <v>7</v>
      </c>
      <c r="B22" s="4" t="s">
        <v>40</v>
      </c>
      <c r="C22" s="16" t="s">
        <v>48</v>
      </c>
      <c r="D22" s="14" t="s">
        <v>33</v>
      </c>
      <c r="E22" s="15">
        <v>21</v>
      </c>
      <c r="F22" s="17"/>
      <c r="G22" s="3" t="s">
        <v>44</v>
      </c>
      <c r="H22" s="18"/>
      <c r="I22" s="20">
        <v>104</v>
      </c>
      <c r="J22" s="20">
        <v>0</v>
      </c>
      <c r="K22" s="20">
        <f t="shared" si="0"/>
        <v>-104</v>
      </c>
      <c r="L22" s="3" t="s">
        <v>55</v>
      </c>
      <c r="M22" s="20">
        <v>0</v>
      </c>
      <c r="N22" s="20">
        <v>0</v>
      </c>
      <c r="O22" s="20">
        <v>0</v>
      </c>
      <c r="P22" s="20">
        <v>0</v>
      </c>
      <c r="Q22" s="25"/>
      <c r="R22" s="25"/>
      <c r="S22" s="28"/>
      <c r="T22" s="31"/>
      <c r="U22" s="34"/>
      <c r="V22" s="31"/>
      <c r="W22" s="28"/>
      <c r="X22" s="28"/>
      <c r="Y22" s="70"/>
      <c r="Z22" s="73"/>
      <c r="AA22" s="19"/>
    </row>
    <row r="23" spans="1:27" ht="68.25" customHeight="1" x14ac:dyDescent="0.25">
      <c r="A23" s="20">
        <v>8</v>
      </c>
      <c r="B23" s="4" t="s">
        <v>40</v>
      </c>
      <c r="C23" s="16" t="s">
        <v>49</v>
      </c>
      <c r="D23" s="14" t="s">
        <v>33</v>
      </c>
      <c r="E23" s="15">
        <v>53</v>
      </c>
      <c r="F23" s="17"/>
      <c r="G23" s="3" t="s">
        <v>44</v>
      </c>
      <c r="H23" s="18"/>
      <c r="I23" s="20">
        <v>275.56</v>
      </c>
      <c r="J23" s="20">
        <v>0</v>
      </c>
      <c r="K23" s="20">
        <f t="shared" si="0"/>
        <v>-275.56</v>
      </c>
      <c r="L23" s="3" t="s">
        <v>55</v>
      </c>
      <c r="M23" s="20">
        <v>0</v>
      </c>
      <c r="N23" s="20">
        <v>0</v>
      </c>
      <c r="O23" s="20">
        <v>0</v>
      </c>
      <c r="P23" s="20">
        <v>0</v>
      </c>
      <c r="Q23" s="25"/>
      <c r="R23" s="25"/>
      <c r="S23" s="28"/>
      <c r="T23" s="31"/>
      <c r="U23" s="34"/>
      <c r="V23" s="31"/>
      <c r="W23" s="28"/>
      <c r="X23" s="28"/>
      <c r="Y23" s="70"/>
      <c r="Z23" s="73"/>
      <c r="AA23" s="19"/>
    </row>
    <row r="24" spans="1:27" ht="78.75" x14ac:dyDescent="0.25">
      <c r="A24" s="20">
        <v>9</v>
      </c>
      <c r="B24" s="4" t="s">
        <v>40</v>
      </c>
      <c r="C24" s="16" t="s">
        <v>50</v>
      </c>
      <c r="D24" s="14" t="s">
        <v>33</v>
      </c>
      <c r="E24" s="15">
        <v>48</v>
      </c>
      <c r="F24" s="17"/>
      <c r="G24" s="3" t="s">
        <v>44</v>
      </c>
      <c r="H24" s="18"/>
      <c r="I24" s="20">
        <v>217.72</v>
      </c>
      <c r="J24" s="20">
        <v>0</v>
      </c>
      <c r="K24" s="20">
        <f t="shared" si="0"/>
        <v>-217.72</v>
      </c>
      <c r="L24" s="3" t="s">
        <v>55</v>
      </c>
      <c r="M24" s="20">
        <v>0</v>
      </c>
      <c r="N24" s="20">
        <v>0</v>
      </c>
      <c r="O24" s="20">
        <v>0</v>
      </c>
      <c r="P24" s="20">
        <v>0</v>
      </c>
      <c r="Q24" s="25"/>
      <c r="R24" s="25"/>
      <c r="S24" s="28"/>
      <c r="T24" s="31"/>
      <c r="U24" s="34"/>
      <c r="V24" s="31"/>
      <c r="W24" s="28"/>
      <c r="X24" s="28"/>
      <c r="Y24" s="70"/>
      <c r="Z24" s="73"/>
      <c r="AA24" s="19"/>
    </row>
    <row r="25" spans="1:27" ht="78.75" x14ac:dyDescent="0.25">
      <c r="A25" s="20">
        <v>10</v>
      </c>
      <c r="B25" s="4" t="s">
        <v>40</v>
      </c>
      <c r="C25" s="16" t="s">
        <v>51</v>
      </c>
      <c r="D25" s="14" t="s">
        <v>33</v>
      </c>
      <c r="E25" s="15">
        <v>140</v>
      </c>
      <c r="F25" s="17"/>
      <c r="G25" s="3" t="s">
        <v>44</v>
      </c>
      <c r="H25" s="18"/>
      <c r="I25" s="20">
        <v>672.12</v>
      </c>
      <c r="J25" s="20">
        <v>0</v>
      </c>
      <c r="K25" s="20">
        <f t="shared" si="0"/>
        <v>-672.12</v>
      </c>
      <c r="L25" s="3" t="s">
        <v>55</v>
      </c>
      <c r="M25" s="20">
        <v>0</v>
      </c>
      <c r="N25" s="20">
        <v>0</v>
      </c>
      <c r="O25" s="20">
        <v>0</v>
      </c>
      <c r="P25" s="20">
        <v>0</v>
      </c>
      <c r="Q25" s="26"/>
      <c r="R25" s="26"/>
      <c r="S25" s="29"/>
      <c r="T25" s="32"/>
      <c r="U25" s="35"/>
      <c r="V25" s="32"/>
      <c r="W25" s="29"/>
      <c r="X25" s="29"/>
      <c r="Y25" s="71"/>
      <c r="Z25" s="74"/>
      <c r="AA25" s="19"/>
    </row>
  </sheetData>
  <mergeCells count="71">
    <mergeCell ref="Y20:Y25"/>
    <mergeCell ref="Z20:Z25"/>
    <mergeCell ref="S18:S19"/>
    <mergeCell ref="T18:T19"/>
    <mergeCell ref="U18:U19"/>
    <mergeCell ref="V18:V19"/>
    <mergeCell ref="W18:W19"/>
    <mergeCell ref="X18:X19"/>
    <mergeCell ref="Y18:Y19"/>
    <mergeCell ref="Z18:Z19"/>
    <mergeCell ref="K13:K15"/>
    <mergeCell ref="L13:L15"/>
    <mergeCell ref="M13:N13"/>
    <mergeCell ref="O13:O15"/>
    <mergeCell ref="P13:P15"/>
    <mergeCell ref="W14:W15"/>
    <mergeCell ref="X14:X15"/>
    <mergeCell ref="Q13:R13"/>
    <mergeCell ref="U13:V13"/>
    <mergeCell ref="T14:T15"/>
    <mergeCell ref="U14:U15"/>
    <mergeCell ref="Q14:Q15"/>
    <mergeCell ref="R14:R15"/>
    <mergeCell ref="S14:S15"/>
    <mergeCell ref="A12:A15"/>
    <mergeCell ref="B12:G12"/>
    <mergeCell ref="H12:H15"/>
    <mergeCell ref="I12:L12"/>
    <mergeCell ref="M12:P12"/>
    <mergeCell ref="B13:B15"/>
    <mergeCell ref="E14:E15"/>
    <mergeCell ref="F14:F15"/>
    <mergeCell ref="M14:M15"/>
    <mergeCell ref="I13:I15"/>
    <mergeCell ref="J13:J15"/>
    <mergeCell ref="N14:N15"/>
    <mergeCell ref="C13:C15"/>
    <mergeCell ref="D13:D15"/>
    <mergeCell ref="E13:F13"/>
    <mergeCell ref="G13:G15"/>
    <mergeCell ref="X1:Z1"/>
    <mergeCell ref="X3:Z3"/>
    <mergeCell ref="S16:S17"/>
    <mergeCell ref="T16:T17"/>
    <mergeCell ref="U16:U17"/>
    <mergeCell ref="V16:V17"/>
    <mergeCell ref="B8:Z8"/>
    <mergeCell ref="B9:Z9"/>
    <mergeCell ref="B10:Z10"/>
    <mergeCell ref="B5:Z6"/>
    <mergeCell ref="Q12:X12"/>
    <mergeCell ref="Y12:Y15"/>
    <mergeCell ref="Z12:Z15"/>
    <mergeCell ref="S13:T13"/>
    <mergeCell ref="W13:X13"/>
    <mergeCell ref="V14:V15"/>
    <mergeCell ref="H16:H21"/>
    <mergeCell ref="W16:W17"/>
    <mergeCell ref="X16:X17"/>
    <mergeCell ref="Q18:Q19"/>
    <mergeCell ref="R18:R19"/>
    <mergeCell ref="Q16:Q17"/>
    <mergeCell ref="R16:R17"/>
    <mergeCell ref="Q20:Q25"/>
    <mergeCell ref="R20:R25"/>
    <mergeCell ref="S20:S25"/>
    <mergeCell ref="T20:T25"/>
    <mergeCell ref="U20:U25"/>
    <mergeCell ref="V20:V25"/>
    <mergeCell ref="W20:W25"/>
    <mergeCell ref="X20:X25"/>
  </mergeCells>
  <pageMargins left="0.27559055118110237" right="0.15748031496062992" top="0.35433070866141736" bottom="0.35433070866141736" header="0.31496062992125984" footer="0.31496062992125984"/>
  <pageSetup paperSize="9" scale="60" fitToWidth="0" fitToHeight="0" orientation="landscape" r:id="rId1"/>
  <headerFooter alignWithMargins="0"/>
  <rowBreaks count="1" manualBreakCount="1">
    <brk id="2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квартал предварительно</vt:lpstr>
      <vt:lpstr>'2 квартал предварительно'!Область_печати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2020-05-14T07:21:31Z</cp:lastPrinted>
  <dcterms:created xsi:type="dcterms:W3CDTF">2016-03-15T08:35:06Z</dcterms:created>
  <dcterms:modified xsi:type="dcterms:W3CDTF">2020-10-01T10:43:40Z</dcterms:modified>
</cp:coreProperties>
</file>